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<sst xmlns="http://schemas.openxmlformats.org/spreadsheetml/2006/main" count="76" uniqueCount="71">
  <si>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Наименование доходов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</si>
  <si>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</si>
  <si>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</si>
  <si>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</si>
  <si>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</si>
  <si>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</si>
  <si>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</si>
  <si>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</si>
  <si>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</si>
  <si>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</si>
  <si>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</si>
  <si>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 КОМПЕНСАЦИИ ЗАТРАТ ГОСУДАРСТВА</t>
  </si>
  <si>
    <t xml:space="preserve">Прочие доходы от оказания платных услуг (работ)  получателями средств бюджетов сельских поселений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</si>
  <si>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</si>
  <si>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</si>
  <si>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</si>
  <si>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</si>
  <si>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</si>
  <si>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</si>
  <si>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</si>
  <si>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</si>
  <si>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</si>
  <si>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000 1 00 00000 00 0000 000</t>
  </si>
  <si>
    <t>000 101 00000 00 0000 000</t>
  </si>
  <si>
    <t>182 101 02010 01 0000 110</t>
  </si>
  <si>
    <t>182 10102030 01 0000 110</t>
  </si>
  <si>
    <t>000 105 00000 00 0000 000</t>
  </si>
  <si>
    <t>182 105 03010 01 0000 110</t>
  </si>
  <si>
    <t>000 106 00000 00 0000 000</t>
  </si>
  <si>
    <t>182 106 01030 10 0000 110</t>
  </si>
  <si>
    <t>000 106 06000 00 0000 110</t>
  </si>
  <si>
    <t>182 106 06033 10 0000 110</t>
  </si>
  <si>
    <t>182 106 06043 10 0000 110</t>
  </si>
  <si>
    <t>000 1 13 00000 00 0000 000</t>
  </si>
  <si>
    <t>330 113 01995 10 0000 130</t>
  </si>
  <si>
    <t>000 2 00 00000 00 0000 000</t>
  </si>
  <si>
    <t>000 2 02 00000 00 0000 000</t>
  </si>
  <si>
    <t>% 
исполнения</t>
  </si>
  <si>
    <t>-</t>
  </si>
  <si>
    <t>Доходы бюджета - ИТОГО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</si>
  <si>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</si>
  <si>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</si>
  <si>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330 202 15001 10 0000 150</t>
  </si>
  <si>
    <t>330 202 15002 10 0000 150</t>
  </si>
  <si>
    <t>000 202 30000 00 0000 150</t>
  </si>
  <si>
    <t>330 202 35118 10 0000 150</t>
  </si>
  <si>
    <t>000 202 40000 00 0000 150</t>
  </si>
  <si>
    <t>330 202 40014 10 0000 150</t>
  </si>
  <si>
    <t>Утверждено на 2020 год</t>
  </si>
  <si>
    <t>Исполнено 
за 1 квартал 2020года</t>
  </si>
  <si>
    <t>Исполнено 
за 1 квартал 
2019 года</t>
  </si>
  <si>
    <t>Уровень 
изменений по 
сравнению с соответствующим
 периодом 
2019 года</t>
  </si>
  <si>
    <t>000 1 11 00000 00 0000 000</t>
  </si>
  <si>
    <t>ДОХОДЫ ОТ ИСПОЛЬЗОВАНИЯ ИМУЩЕСТВА, НАХОДЯЩЕГОСЯ В ГОСУДАРСТВЕННОЙ 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</si>
  <si>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</si>
  <si>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</si>
  <si>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000 1 17 00000 00 0000 000</t>
  </si>
  <si>
    <t>Исполнение бюджета Мортковского сельского поселения по доходам в разрезе видов доходов
 за 1 квартал 2020 года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</si>
  <si>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</si>
  <si>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</si>
  <si>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000 1 08 04020 01 0000 000</t>
  </si>
  <si>
    <t xml:space="preserve">000 1 08 00000 00 0000 000 </t>
  </si>
  <si>
    <t>330 1 11 05025 10 0000 120</t>
  </si>
  <si>
    <t>330 1 11 05035 10 0000 120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</si>
  <si>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и в хозяйственном ведении муниципальных унитарных предприятий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</si>
  <si>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</si>
  <si>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330 1 14 06025 10 0000 430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</si>
  <si>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</si>
  <si>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</si>
  <si>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000 2190000010 0000 150</t>
  </si>
  <si>
    <t xml:space="preserve"> 000 2196001010 0000 150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</si>
</sst>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left" wrapText="1" indent="2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172" fontId="38" fillId="0" borderId="11" xfId="0" applyNumberFormat="1" applyFont="1" applyBorder="1" applyAlignment="1">
      <alignment horizontal="center" vertical="top" wrapText="1"/>
    </xf>
    <xf numFmtId="172" fontId="40" fillId="0" borderId="11" xfId="0" applyNumberFormat="1" applyFont="1" applyBorder="1" applyAlignment="1">
      <alignment horizontal="center" vertical="top" wrapText="1"/>
    </xf>
    <xf numFmtId="4" fontId="38" fillId="0" borderId="12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4" fontId="38" fillId="0" borderId="11" xfId="0" applyNumberFormat="1" applyFont="1" applyBorder="1" applyAlignment="1">
      <alignment horizontal="center" vertical="top"/>
    </xf>
    <xf numFmtId="4" fontId="40" fillId="0" borderId="1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172" fontId="40" fillId="0" borderId="11" xfId="0" applyNumberFormat="1" applyFont="1" applyBorder="1" applyAlignment="1">
      <alignment horizontal="center" vertical="top"/>
    </xf>
    <xf numFmtId="4" fontId="38" fillId="0" borderId="11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172" fontId="40" fillId="0" borderId="12" xfId="0" applyNumberFormat="1" applyFont="1" applyBorder="1" applyAlignment="1">
      <alignment horizontal="center" vertical="top" wrapText="1"/>
    </xf>
    <xf numFmtId="172" fontId="38" fillId="0" borderId="11" xfId="0" applyNumberFormat="1" applyFont="1" applyBorder="1" applyAlignment="1">
      <alignment horizontal="center" vertical="top"/>
    </xf>
    <xf numFmtId="4" fontId="40" fillId="0" borderId="12" xfId="0" applyNumberFormat="1" applyFont="1" applyBorder="1" applyAlignment="1">
      <alignment horizontal="center" vertical="top" wrapText="1"/>
    </xf>
    <xf numFmtId="4" fontId="40" fillId="0" borderId="11" xfId="0" applyNumberFormat="1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38" fillId="0" borderId="12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2" fontId="40" fillId="0" borderId="12" xfId="0" applyNumberFormat="1" applyFont="1" applyBorder="1" applyAlignment="1">
      <alignment horizontal="center" vertical="top" wrapText="1"/>
    </xf>
    <xf numFmtId="2" fontId="38" fillId="0" borderId="11" xfId="0" applyNumberFormat="1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top" wrapText="1"/>
    </xf>
    <xf numFmtId="3" fontId="40" fillId="0" borderId="11" xfId="0" applyNumberFormat="1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3" fontId="40" fillId="0" borderId="12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  <xf numFmtId="0" fontId="38" fillId="0" borderId="0" xfId="0" applyFont="1" applyAlignment="1">
      <alignment horizont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" xfId="33" applyNumberFormat="1" applyFont="1" applyAlignment="1" applyProtection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5.28125" style="0" customWidth="1"/>
    <col min="2" max="2" width="31.8515625" style="0" customWidth="1"/>
    <col min="3" max="3" width="15.7109375" style="0" customWidth="1"/>
    <col min="4" max="4" width="17.57421875" style="0" customWidth="1"/>
    <col min="5" max="5" width="15.7109375" style="0" customWidth="1"/>
    <col min="6" max="6" width="16.57421875" style="0" customWidth="1"/>
    <col min="7" max="7" width="25.57421875" style="0" customWidth="1"/>
  </cols>
  <sheetData>
    <row r="1" spans="1:14" ht="37.5" customHeight="1">
      <c r="A1" s="38" t="s">
        <v>57</v>
      </c>
      <c r="B1" s="38"/>
      <c r="C1" s="38"/>
      <c r="D1" s="38"/>
      <c r="E1" s="38"/>
      <c r="F1" s="38"/>
      <c r="G1" s="38"/>
      <c r="H1" s="18"/>
      <c r="I1" s="18"/>
      <c r="J1" s="18"/>
      <c r="K1" s="18"/>
      <c r="L1" s="18"/>
      <c r="M1" s="18"/>
      <c r="N1" s="18"/>
    </row>
    <row r="3" spans="1:7" ht="15.75" customHeight="1">
      <c r="A3" s="41" t="s">
        <v>0</v>
      </c>
      <c r="B3" s="41" t="s">
        <v>21</v>
      </c>
      <c r="C3" s="41" t="s">
        <v>48</v>
      </c>
      <c r="D3" s="36" t="s">
        <v>49</v>
      </c>
      <c r="E3" s="36" t="s">
        <v>37</v>
      </c>
      <c r="F3" s="36" t="s">
        <v>50</v>
      </c>
      <c r="G3" s="36" t="s">
        <v>51</v>
      </c>
    </row>
    <row r="4" spans="1:7" ht="87.75" customHeight="1">
      <c r="A4" s="41"/>
      <c r="B4" s="41"/>
      <c r="C4" s="41"/>
      <c r="D4" s="37"/>
      <c r="E4" s="42"/>
      <c r="F4" s="37"/>
      <c r="G4" s="37"/>
    </row>
    <row r="5" spans="1:8" ht="31.5">
      <c r="A5" s="2" t="s">
        <v>1</v>
      </c>
      <c r="B5" s="4" t="s">
        <v>22</v>
      </c>
      <c r="C5" s="10">
        <v>709000</v>
      </c>
      <c r="D5" s="17">
        <v>138882.27</v>
      </c>
      <c r="E5" s="8">
        <f>D5/C5*100</f>
        <v>19.588472496473905</v>
      </c>
      <c r="F5" s="13">
        <v>81961.26</v>
      </c>
      <c r="G5" s="20">
        <f aca="true" t="shared" si="0" ref="G5:G28">D5/F5*100</f>
        <v>169.44867611844913</v>
      </c>
      <c r="H5" s="24"/>
    </row>
    <row r="6" spans="1:7" ht="31.5">
      <c r="A6" s="2" t="s">
        <v>2</v>
      </c>
      <c r="B6" s="1" t="s">
        <v>23</v>
      </c>
      <c r="C6" s="10">
        <v>65000</v>
      </c>
      <c r="D6" s="10">
        <v>10716.4</v>
      </c>
      <c r="E6" s="8">
        <f>D6/C6*100</f>
        <v>16.48676923076923</v>
      </c>
      <c r="F6" s="17">
        <v>10122.86</v>
      </c>
      <c r="G6" s="20">
        <f t="shared" si="0"/>
        <v>105.86336272555383</v>
      </c>
    </row>
    <row r="7" spans="1:7" ht="141.75">
      <c r="A7" s="11" t="s">
        <v>3</v>
      </c>
      <c r="B7" s="5" t="s">
        <v>24</v>
      </c>
      <c r="C7" s="21">
        <v>65000</v>
      </c>
      <c r="D7" s="22">
        <v>10716.4</v>
      </c>
      <c r="E7" s="8">
        <f>D7/C7*100</f>
        <v>16.48676923076923</v>
      </c>
      <c r="F7" s="22">
        <v>10122.86</v>
      </c>
      <c r="G7" s="16">
        <f t="shared" si="0"/>
        <v>105.86336272555383</v>
      </c>
    </row>
    <row r="8" spans="1:7" ht="15.75" hidden="1">
      <c r="A8" s="11"/>
      <c r="B8" s="5" t="s">
        <v>25</v>
      </c>
      <c r="C8" s="19">
        <v>0</v>
      </c>
      <c r="D8" s="23">
        <v>88.41</v>
      </c>
      <c r="E8" s="5" t="s">
        <v>38</v>
      </c>
      <c r="F8" s="9">
        <v>0</v>
      </c>
      <c r="G8" s="16" t="s">
        <v>38</v>
      </c>
    </row>
    <row r="9" spans="1:7" ht="31.5">
      <c r="A9" s="2" t="s">
        <v>4</v>
      </c>
      <c r="B9" s="1" t="s">
        <v>26</v>
      </c>
      <c r="C9" s="10">
        <v>10000</v>
      </c>
      <c r="D9" s="10">
        <v>59.7</v>
      </c>
      <c r="E9" s="15">
        <v>0.6</v>
      </c>
      <c r="F9" s="17">
        <v>4790.7</v>
      </c>
      <c r="G9" s="16" t="s">
        <v>38</v>
      </c>
    </row>
    <row r="10" spans="1:7" ht="31.5">
      <c r="A10" s="11" t="s">
        <v>5</v>
      </c>
      <c r="B10" s="5" t="s">
        <v>27</v>
      </c>
      <c r="C10" s="21">
        <v>10000</v>
      </c>
      <c r="D10" s="23">
        <v>59.7</v>
      </c>
      <c r="E10" s="5">
        <v>0.6</v>
      </c>
      <c r="F10" s="22">
        <v>4790.7</v>
      </c>
      <c r="G10" s="16" t="s">
        <v>38</v>
      </c>
    </row>
    <row r="11" spans="1:7" ht="15.75">
      <c r="A11" s="3" t="s">
        <v>6</v>
      </c>
      <c r="B11" s="4" t="s">
        <v>28</v>
      </c>
      <c r="C11" s="10">
        <v>432000</v>
      </c>
      <c r="D11" s="10">
        <v>103889.47</v>
      </c>
      <c r="E11" s="8">
        <f>D11/C11*100</f>
        <v>24.048488425925925</v>
      </c>
      <c r="F11" s="28">
        <v>42290.84</v>
      </c>
      <c r="G11" s="20">
        <f t="shared" si="0"/>
        <v>245.6547800894946</v>
      </c>
    </row>
    <row r="12" spans="1:7" ht="94.5">
      <c r="A12" s="12" t="s">
        <v>7</v>
      </c>
      <c r="B12" s="6" t="s">
        <v>29</v>
      </c>
      <c r="C12" s="21">
        <v>45000</v>
      </c>
      <c r="D12" s="23">
        <v>3853.78</v>
      </c>
      <c r="E12" s="8">
        <f>D12/C12*100</f>
        <v>8.563955555555557</v>
      </c>
      <c r="F12" s="22">
        <v>4013.31</v>
      </c>
      <c r="G12" s="16">
        <f t="shared" si="0"/>
        <v>96.02497688940052</v>
      </c>
    </row>
    <row r="13" spans="1:7" ht="15.75">
      <c r="A13" s="3" t="s">
        <v>8</v>
      </c>
      <c r="B13" s="4" t="s">
        <v>30</v>
      </c>
      <c r="C13" s="10">
        <v>387000</v>
      </c>
      <c r="D13" s="10">
        <v>100035.69</v>
      </c>
      <c r="E13" s="8">
        <f>D13/C13*100</f>
        <v>25.84901550387597</v>
      </c>
      <c r="F13" s="28">
        <v>38277.53</v>
      </c>
      <c r="G13" s="20">
        <f t="shared" si="0"/>
        <v>261.3431169670561</v>
      </c>
    </row>
    <row r="14" spans="1:7" ht="63">
      <c r="A14" s="12" t="s">
        <v>9</v>
      </c>
      <c r="B14" s="5" t="s">
        <v>31</v>
      </c>
      <c r="C14" s="21">
        <v>32000</v>
      </c>
      <c r="D14" s="23">
        <v>23573.08</v>
      </c>
      <c r="E14" s="8">
        <f>D14/C14*100</f>
        <v>73.665875</v>
      </c>
      <c r="F14" s="23">
        <v>21603.08</v>
      </c>
      <c r="G14" s="16">
        <f t="shared" si="0"/>
        <v>109.1190700585287</v>
      </c>
    </row>
    <row r="15" spans="1:7" ht="63">
      <c r="A15" s="12" t="s">
        <v>10</v>
      </c>
      <c r="B15" s="5" t="s">
        <v>32</v>
      </c>
      <c r="C15" s="21">
        <v>355000</v>
      </c>
      <c r="D15" s="23">
        <v>76462.61</v>
      </c>
      <c r="E15" s="9">
        <f>D15/C15*100</f>
        <v>21.53876338028169</v>
      </c>
      <c r="F15" s="23">
        <v>16674.45</v>
      </c>
      <c r="G15" s="16">
        <f t="shared" si="0"/>
        <v>458.5615117740015</v>
      </c>
    </row>
    <row r="16" spans="1:7" ht="31.5">
      <c r="A16" s="12" t="s">
        <v>59</v>
      </c>
      <c r="B16" s="5" t="s">
        <v>61</v>
      </c>
      <c r="C16" s="21"/>
      <c r="D16" s="27">
        <v>200</v>
      </c>
      <c r="E16" s="9"/>
      <c r="F16" s="23">
        <v>0</v>
      </c>
      <c r="G16" s="16"/>
    </row>
    <row r="17" spans="1:7" ht="142.5" customHeight="1">
      <c r="A17" s="12" t="s">
        <v>58</v>
      </c>
      <c r="B17" s="33" t="s">
        <v>60</v>
      </c>
      <c r="C17" s="21"/>
      <c r="D17" s="27">
        <v>200</v>
      </c>
      <c r="E17" s="9"/>
      <c r="F17" s="23">
        <v>0</v>
      </c>
      <c r="G17" s="16"/>
    </row>
    <row r="18" spans="1:7" ht="110.25">
      <c r="A18" s="3" t="s">
        <v>53</v>
      </c>
      <c r="B18" s="29" t="s">
        <v>52</v>
      </c>
      <c r="C18" s="10">
        <v>132000</v>
      </c>
      <c r="D18" s="10">
        <v>18030</v>
      </c>
      <c r="E18" s="5" t="s">
        <v>38</v>
      </c>
      <c r="F18" s="28">
        <v>18030</v>
      </c>
      <c r="G18" s="20">
        <v>100</v>
      </c>
    </row>
    <row r="19" spans="1:7" ht="141.75">
      <c r="A19" s="26" t="s">
        <v>54</v>
      </c>
      <c r="B19" s="6" t="s">
        <v>62</v>
      </c>
      <c r="C19" s="21">
        <v>17000</v>
      </c>
      <c r="D19" s="27">
        <v>0</v>
      </c>
      <c r="E19" s="5" t="s">
        <v>38</v>
      </c>
      <c r="F19" s="23">
        <v>0</v>
      </c>
      <c r="G19" s="16"/>
    </row>
    <row r="20" spans="1:7" ht="123" customHeight="1">
      <c r="A20" s="34" t="s">
        <v>64</v>
      </c>
      <c r="B20" s="6" t="s">
        <v>63</v>
      </c>
      <c r="C20" s="21">
        <v>115000</v>
      </c>
      <c r="D20" s="27">
        <v>18030</v>
      </c>
      <c r="E20" s="5">
        <v>15.7</v>
      </c>
      <c r="F20" s="23">
        <v>18030</v>
      </c>
      <c r="G20" s="16">
        <v>100</v>
      </c>
    </row>
    <row r="21" spans="1:7" ht="63">
      <c r="A21" s="3" t="s">
        <v>11</v>
      </c>
      <c r="B21" s="4" t="s">
        <v>33</v>
      </c>
      <c r="C21" s="25">
        <v>60000</v>
      </c>
      <c r="D21" s="25">
        <v>5986.7</v>
      </c>
      <c r="E21" s="8">
        <v>10</v>
      </c>
      <c r="F21" s="13">
        <v>6726.86</v>
      </c>
      <c r="G21" s="20">
        <f t="shared" si="0"/>
        <v>88.99694656942467</v>
      </c>
    </row>
    <row r="22" spans="1:7" ht="63">
      <c r="A22" s="12" t="s">
        <v>12</v>
      </c>
      <c r="B22" s="6" t="s">
        <v>34</v>
      </c>
      <c r="C22" s="7">
        <v>60000</v>
      </c>
      <c r="D22" s="22">
        <v>5986.7</v>
      </c>
      <c r="E22" s="9">
        <v>10</v>
      </c>
      <c r="F22" s="14">
        <v>6726.86</v>
      </c>
      <c r="G22" s="16">
        <f t="shared" si="0"/>
        <v>88.99694656942467</v>
      </c>
    </row>
    <row r="23" spans="1:7" ht="31.5" hidden="1">
      <c r="A23" s="30" t="s">
        <v>55</v>
      </c>
      <c r="B23" s="4" t="s">
        <v>56</v>
      </c>
      <c r="C23" s="32">
        <f>C24</f>
        <v>10000</v>
      </c>
      <c r="D23" s="32">
        <f>D24</f>
        <v>0</v>
      </c>
      <c r="E23" s="8">
        <f>D23/C23*100</f>
        <v>0</v>
      </c>
      <c r="F23" s="13">
        <f>F24</f>
        <v>0</v>
      </c>
      <c r="G23" s="16"/>
    </row>
    <row r="24" spans="1:7" ht="77.25" customHeight="1">
      <c r="A24" s="34" t="s">
        <v>65</v>
      </c>
      <c r="B24" s="31" t="s">
        <v>66</v>
      </c>
      <c r="C24" s="35">
        <v>10000</v>
      </c>
      <c r="D24" s="22">
        <v>0</v>
      </c>
      <c r="E24" s="9">
        <f>D24/C24*100</f>
        <v>0</v>
      </c>
      <c r="F24" s="14">
        <v>0</v>
      </c>
      <c r="G24" s="16"/>
    </row>
    <row r="25" spans="1:7" ht="31.5">
      <c r="A25" s="3" t="s">
        <v>13</v>
      </c>
      <c r="B25" s="4" t="s">
        <v>35</v>
      </c>
      <c r="C25" s="10">
        <v>5162347.75</v>
      </c>
      <c r="D25" s="28">
        <f>D26</f>
        <v>1142274.04</v>
      </c>
      <c r="E25" s="8">
        <f>D25/C25*100</f>
        <v>22.127026215930535</v>
      </c>
      <c r="F25" s="13">
        <f>F26</f>
        <v>1128265.29</v>
      </c>
      <c r="G25" s="20">
        <f t="shared" si="0"/>
        <v>101.2416184495049</v>
      </c>
    </row>
    <row r="26" spans="1:7" ht="78.75">
      <c r="A26" s="3" t="s">
        <v>14</v>
      </c>
      <c r="B26" s="4" t="s">
        <v>36</v>
      </c>
      <c r="C26" s="10">
        <v>5162347.75</v>
      </c>
      <c r="D26" s="10">
        <f>D27+D30+D32</f>
        <v>1142274.04</v>
      </c>
      <c r="E26" s="8">
        <f>D26/C26*100</f>
        <v>22.127026215930535</v>
      </c>
      <c r="F26" s="13">
        <f>F27+F30+F32</f>
        <v>1128265.29</v>
      </c>
      <c r="G26" s="20">
        <f t="shared" si="0"/>
        <v>101.2416184495049</v>
      </c>
    </row>
    <row r="27" spans="1:7" ht="35.25" customHeight="1">
      <c r="A27" s="3" t="s">
        <v>15</v>
      </c>
      <c r="B27" s="4" t="s">
        <v>41</v>
      </c>
      <c r="C27" s="10">
        <v>3448040</v>
      </c>
      <c r="D27" s="10">
        <v>862008</v>
      </c>
      <c r="E27" s="8">
        <f aca="true" t="shared" si="1" ref="E27:E37">D27/C27*100</f>
        <v>24.99994199603253</v>
      </c>
      <c r="F27" s="13">
        <v>839025</v>
      </c>
      <c r="G27" s="20">
        <f t="shared" si="0"/>
        <v>102.73925091624207</v>
      </c>
    </row>
    <row r="28" spans="1:7" ht="47.25">
      <c r="A28" s="12" t="s">
        <v>16</v>
      </c>
      <c r="B28" s="6" t="s">
        <v>42</v>
      </c>
      <c r="C28" s="21">
        <v>3332100</v>
      </c>
      <c r="D28" s="22">
        <v>833025</v>
      </c>
      <c r="E28" s="9">
        <f t="shared" si="1"/>
        <v>25</v>
      </c>
      <c r="F28" s="14">
        <v>815850</v>
      </c>
      <c r="G28" s="16">
        <f t="shared" si="0"/>
        <v>102.10516639088067</v>
      </c>
    </row>
    <row r="29" spans="1:7" ht="63">
      <c r="A29" s="26" t="s">
        <v>40</v>
      </c>
      <c r="B29" s="6" t="s">
        <v>43</v>
      </c>
      <c r="C29" s="21">
        <v>115940</v>
      </c>
      <c r="D29" s="22">
        <v>28983</v>
      </c>
      <c r="E29" s="9">
        <f t="shared" si="1"/>
        <v>24.99827496981197</v>
      </c>
      <c r="F29" s="14">
        <v>23175</v>
      </c>
      <c r="G29" s="16">
        <v>125.1</v>
      </c>
    </row>
    <row r="30" spans="1:7" ht="47.25">
      <c r="A30" s="3" t="s">
        <v>17</v>
      </c>
      <c r="B30" s="4" t="s">
        <v>44</v>
      </c>
      <c r="C30" s="10">
        <f>C31</f>
        <v>81000</v>
      </c>
      <c r="D30" s="10">
        <v>17005.45</v>
      </c>
      <c r="E30" s="8">
        <f t="shared" si="1"/>
        <v>20.994382716049383</v>
      </c>
      <c r="F30" s="10">
        <v>8250</v>
      </c>
      <c r="G30" s="20">
        <f>D30/F30*100</f>
        <v>206.12666666666667</v>
      </c>
    </row>
    <row r="31" spans="1:7" ht="78.75">
      <c r="A31" s="12" t="s">
        <v>18</v>
      </c>
      <c r="B31" s="6" t="s">
        <v>45</v>
      </c>
      <c r="C31" s="21">
        <v>81000</v>
      </c>
      <c r="D31" s="22">
        <v>17005.45</v>
      </c>
      <c r="E31" s="9">
        <f t="shared" si="1"/>
        <v>20.994382716049383</v>
      </c>
      <c r="F31" s="14">
        <v>8250</v>
      </c>
      <c r="G31" s="16">
        <f>D31/F31*100</f>
        <v>206.12666666666667</v>
      </c>
    </row>
    <row r="32" spans="1:7" ht="31.5">
      <c r="A32" s="3" t="s">
        <v>19</v>
      </c>
      <c r="B32" s="4" t="s">
        <v>46</v>
      </c>
      <c r="C32" s="10">
        <v>1633307.75</v>
      </c>
      <c r="D32" s="10">
        <v>263260.59</v>
      </c>
      <c r="E32" s="8">
        <f t="shared" si="1"/>
        <v>16.11824777051355</v>
      </c>
      <c r="F32" s="13">
        <v>280990.29</v>
      </c>
      <c r="G32" s="20">
        <f>D32/F32*100</f>
        <v>93.690280187262</v>
      </c>
    </row>
    <row r="33" spans="1:7" ht="15.75" hidden="1">
      <c r="A33" s="3"/>
      <c r="B33" s="4"/>
      <c r="C33" s="10"/>
      <c r="D33" s="10"/>
      <c r="E33" s="8"/>
      <c r="F33" s="13"/>
      <c r="G33" s="20"/>
    </row>
    <row r="34" spans="1:7" ht="126">
      <c r="A34" s="12" t="s">
        <v>20</v>
      </c>
      <c r="B34" s="6" t="s">
        <v>47</v>
      </c>
      <c r="C34" s="21">
        <v>1633307.75</v>
      </c>
      <c r="D34" s="22">
        <v>263260.59</v>
      </c>
      <c r="E34" s="9">
        <f t="shared" si="1"/>
        <v>16.11824777051355</v>
      </c>
      <c r="F34" s="14">
        <v>280990.29</v>
      </c>
      <c r="G34" s="16">
        <f>D34/F34*100</f>
        <v>93.690280187262</v>
      </c>
    </row>
    <row r="35" spans="1:7" ht="94.5">
      <c r="A35" s="44" t="s">
        <v>67</v>
      </c>
      <c r="B35" s="6" t="s">
        <v>69</v>
      </c>
      <c r="C35" s="21"/>
      <c r="D35" s="22">
        <v>-51.67</v>
      </c>
      <c r="E35" s="9"/>
      <c r="F35" s="14">
        <v>0</v>
      </c>
      <c r="G35" s="16"/>
    </row>
    <row r="36" spans="1:7" ht="94.5">
      <c r="A36" s="43" t="s">
        <v>68</v>
      </c>
      <c r="B36" s="6" t="s">
        <v>70</v>
      </c>
      <c r="C36" s="21"/>
      <c r="D36" s="22">
        <v>-51.67</v>
      </c>
      <c r="E36" s="9"/>
      <c r="F36" s="14">
        <v>0</v>
      </c>
      <c r="G36" s="16"/>
    </row>
    <row r="37" spans="1:7" ht="15.75">
      <c r="A37" s="39" t="s">
        <v>39</v>
      </c>
      <c r="B37" s="40"/>
      <c r="C37" s="17">
        <f>C5+C25</f>
        <v>5871347.75</v>
      </c>
      <c r="D37" s="17">
        <v>1281104.64</v>
      </c>
      <c r="E37" s="8">
        <f t="shared" si="1"/>
        <v>21.819600789273636</v>
      </c>
      <c r="F37" s="13">
        <f>F5+F25</f>
        <v>1210226.55</v>
      </c>
      <c r="G37" s="20">
        <f>D37/F37*100</f>
        <v>105.85659684957332</v>
      </c>
    </row>
  </sheetData>
  <sheetProtection/>
  <mergeCells count="9">
    <mergeCell ref="F3:F4"/>
    <mergeCell ref="G3:G4"/>
    <mergeCell ref="A1:G1"/>
    <mergeCell ref="A37:B37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2018-10-22T06:58:56Z</dcterms:created>
  <dcterms:modified xsi:type="dcterms:W3CDTF">2020-09-14T06:58:54Z</dcterms:modified>
  <cp:category/>
  <cp:version/>
  <cp:contentType/>
  <cp:contentStatus/>
</cp:coreProperties>
</file>