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<sst xmlns="http://schemas.openxmlformats.org/spreadsheetml/2006/main" count="63" uniqueCount="59">
  <si>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>0111</t>
  </si>
  <si>
    <t>0113</t>
  </si>
  <si>
    <t>0100</t>
  </si>
  <si>
    <t>0200</t>
  </si>
  <si>
    <t>0203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</si>
  <si>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</si>
  <si>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</si>
  <si>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</si>
  <si>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</si>
  <si>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</si>
  <si>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</si>
  <si>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</si>
  <si>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0400</t>
  </si>
  <si>
    <t>0409</t>
  </si>
  <si>
    <t>0500</t>
  </si>
  <si>
    <t>0503</t>
  </si>
  <si>
    <t>ЖИЛИЩНО-КОММУНАЛЬНОЕ ХОЗЯЙСТВО</t>
  </si>
  <si>
    <t>Благоустройство</t>
  </si>
  <si>
    <t>0700</t>
  </si>
  <si>
    <t>ОБРАЗОВАНИЕ</t>
  </si>
  <si>
    <t>0800</t>
  </si>
  <si>
    <t>0801</t>
  </si>
  <si>
    <t>Культура</t>
  </si>
  <si>
    <t>СОЦИАЛЬНАЯ ПОЛИТИКА</t>
  </si>
  <si>
    <t>Пенсионное обеспечение</t>
  </si>
  <si>
    <t>Наименование</t>
  </si>
  <si>
    <t>ИТОГО:</t>
  </si>
  <si>
    <t>Раздел, подраздел</t>
  </si>
  <si>
    <t>6=5/3</t>
  </si>
  <si>
    <t>7=5/4</t>
  </si>
  <si>
    <t>9=8/3</t>
  </si>
  <si>
    <t>10=8/4</t>
  </si>
  <si>
    <t>12=11/3</t>
  </si>
  <si>
    <t>13=11/4</t>
  </si>
  <si>
    <t>тыс. руб.</t>
  </si>
  <si>
    <t>1000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</si>
  <si>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</si>
  <si>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</si>
  <si>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</si>
  <si>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</si>
  <si>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</si>
  <si>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0104</t>
  </si>
  <si>
    <t>0106</t>
  </si>
  <si>
    <t>Профессиональная подготовка, переподготовка и повышение квалификации</t>
  </si>
  <si>
    <t>0705</t>
  </si>
  <si>
    <t>Проект 
на 2024 год</t>
  </si>
  <si>
    <t>Сельское хозяйство и рыболовство</t>
  </si>
  <si>
    <t>0405</t>
  </si>
  <si>
    <t>Проект 
на 2025 год</t>
  </si>
  <si>
    <t>Расходы бюджета Мортковского сельского поселения по разделам и подразделам классификации расходов бюджетов на 2024 год и на плановый период 2025 и 2026 годов в сравнении с исполнением за 2022 год и ожидаемым исполнением за 2023 год</t>
  </si>
  <si>
    <t>Исполнено 
за 2022год</t>
  </si>
  <si>
    <t>Ожидаемое исполнение 
за 2023 год</t>
  </si>
  <si>
    <t xml:space="preserve">2024 год к исполнению 
за 2022 год </t>
  </si>
  <si>
    <t xml:space="preserve">2024 год к ожидаемому исполнению 
за 2023 год </t>
  </si>
  <si>
    <t xml:space="preserve">2025 год к исполнению 
за 2022год </t>
  </si>
  <si>
    <t xml:space="preserve">2025 год к ожидаемому исполнению 
за 2023 год </t>
  </si>
  <si>
    <t>Проект 
на 2026 год</t>
  </si>
  <si>
    <t xml:space="preserve">2026год к исполнению 
за 2022 год </t>
  </si>
  <si>
    <t xml:space="preserve">2026 год к ожидаемому исполнению 
за 2023 год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</si>
</sst>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FC19]d\ mmmm\ yyyy\ &quot;г.&quot;"/>
    <numFmt numFmtId="189" formatCode="#,##0.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0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30" fillId="16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16" borderId="1">
      <alignment/>
      <protection/>
    </xf>
    <xf numFmtId="0" fontId="30" fillId="0" borderId="2">
      <alignment horizontal="center" vertical="center" wrapText="1"/>
      <protection/>
    </xf>
    <xf numFmtId="0" fontId="30" fillId="16" borderId="3">
      <alignment/>
      <protection/>
    </xf>
    <xf numFmtId="0" fontId="30" fillId="16" borderId="0">
      <alignment shrinkToFit="1"/>
      <protection/>
    </xf>
    <xf numFmtId="0" fontId="32" fillId="0" borderId="3">
      <alignment horizontal="right"/>
      <protection/>
    </xf>
    <xf numFmtId="4" fontId="32" fillId="17" borderId="3">
      <alignment horizontal="right" vertical="top" shrinkToFit="1"/>
      <protection/>
    </xf>
    <xf numFmtId="4" fontId="32" fillId="18" borderId="3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17" borderId="2">
      <alignment horizontal="right" vertical="top" shrinkToFit="1"/>
      <protection/>
    </xf>
    <xf numFmtId="4" fontId="32" fillId="18" borderId="2">
      <alignment horizontal="right" vertical="top" shrinkToFit="1"/>
      <protection/>
    </xf>
    <xf numFmtId="0" fontId="30" fillId="16" borderId="4">
      <alignment/>
      <protection/>
    </xf>
    <xf numFmtId="0" fontId="30" fillId="16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16" borderId="4">
      <alignment shrinkToFit="1"/>
      <protection/>
    </xf>
    <xf numFmtId="0" fontId="30" fillId="16" borderId="3">
      <alignment horizontal="center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20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left" vertical="center" wrapText="1" shrinkToFit="1"/>
    </xf>
    <xf numFmtId="0" fontId="33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justify" vertical="center" wrapText="1"/>
    </xf>
    <xf numFmtId="49" fontId="34" fillId="0" borderId="14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justify" vertical="center" wrapText="1"/>
    </xf>
    <xf numFmtId="49" fontId="33" fillId="0" borderId="14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4" fontId="33" fillId="0" borderId="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85" fontId="33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4" fontId="33" fillId="0" borderId="14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184" fontId="20" fillId="0" borderId="14" xfId="0" applyNumberFormat="1" applyFont="1" applyFill="1" applyBorder="1" applyAlignment="1">
      <alignment horizontal="right" vertical="center"/>
    </xf>
    <xf numFmtId="184" fontId="34" fillId="0" borderId="14" xfId="0" applyNumberFormat="1" applyFont="1" applyBorder="1" applyAlignment="1">
      <alignment horizontal="right" vertical="center"/>
    </xf>
    <xf numFmtId="185" fontId="34" fillId="0" borderId="14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33" fillId="0" borderId="14" xfId="0" applyFont="1" applyFill="1" applyBorder="1" applyAlignment="1">
      <alignment horizontal="center" vertical="center" wrapText="1"/>
    </xf>
    <xf numFmtId="184" fontId="33" fillId="0" borderId="14" xfId="0" applyNumberFormat="1" applyFont="1" applyFill="1" applyBorder="1" applyAlignment="1">
      <alignment horizontal="right" vertical="center"/>
    </xf>
    <xf numFmtId="185" fontId="33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33" fillId="0" borderId="14" xfId="0" applyFont="1" applyFill="1" applyBorder="1" applyAlignment="1">
      <alignment horizontal="justify" vertical="center" wrapText="1"/>
    </xf>
    <xf numFmtId="49" fontId="33" fillId="0" borderId="14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left" vertical="center" wrapText="1"/>
    </xf>
    <xf numFmtId="10" fontId="34" fillId="0" borderId="14" xfId="0" applyNumberFormat="1" applyFont="1" applyBorder="1" applyAlignment="1">
      <alignment horizontal="right" vertical="center"/>
    </xf>
    <xf numFmtId="4" fontId="33" fillId="0" borderId="14" xfId="0" applyNumberFormat="1" applyFont="1" applyBorder="1" applyAlignment="1">
      <alignment horizontal="right" vertical="center"/>
    </xf>
    <xf numFmtId="4" fontId="34" fillId="0" borderId="14" xfId="0" applyNumberFormat="1" applyFont="1" applyBorder="1" applyAlignment="1">
      <alignment horizontal="right" vertical="center"/>
    </xf>
    <xf numFmtId="4" fontId="20" fillId="0" borderId="14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49" fontId="21" fillId="0" borderId="15" xfId="0" applyNumberFormat="1" applyFont="1" applyBorder="1" applyAlignment="1">
      <alignment horizontal="left" wrapText="1" shrinkToFit="1"/>
    </xf>
    <xf numFmtId="49" fontId="21" fillId="0" borderId="16" xfId="0" applyNumberFormat="1" applyFont="1" applyBorder="1" applyAlignment="1">
      <alignment horizontal="left" wrapText="1" shrinkToFi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45.75390625" style="0" customWidth="1"/>
    <col min="2" max="3" width="12.875" style="0" customWidth="1"/>
    <col min="4" max="4" width="15.00390625" style="16" customWidth="1"/>
    <col min="5" max="5" width="14.375" style="0" customWidth="1"/>
    <col min="6" max="6" width="13.375" style="0" customWidth="1"/>
    <col min="7" max="7" width="14.75390625" style="0" customWidth="1"/>
    <col min="8" max="8" width="13.625" style="0" customWidth="1"/>
    <col min="9" max="9" width="13.875" style="0" customWidth="1"/>
    <col min="10" max="10" width="14.375" style="0" customWidth="1"/>
    <col min="11" max="11" width="14.625" style="0" customWidth="1"/>
    <col min="12" max="12" width="13.75390625" style="0" customWidth="1"/>
    <col min="13" max="13" width="14.00390625" style="0" customWidth="1"/>
  </cols>
  <sheetData>
    <row r="1" spans="1:13" ht="53.2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ht="12.75">
      <c r="M2" s="10" t="s">
        <v>34</v>
      </c>
    </row>
    <row r="3" spans="1:13" ht="51">
      <c r="A3" s="9" t="s">
        <v>25</v>
      </c>
      <c r="B3" s="9" t="s">
        <v>27</v>
      </c>
      <c r="C3" s="2" t="s">
        <v>50</v>
      </c>
      <c r="D3" s="2" t="s">
        <v>51</v>
      </c>
      <c r="E3" s="9" t="s">
        <v>45</v>
      </c>
      <c r="F3" s="9" t="s">
        <v>52</v>
      </c>
      <c r="G3" s="9" t="s">
        <v>53</v>
      </c>
      <c r="H3" s="9" t="s">
        <v>48</v>
      </c>
      <c r="I3" s="9" t="s">
        <v>54</v>
      </c>
      <c r="J3" s="9" t="s">
        <v>55</v>
      </c>
      <c r="K3" s="9" t="s">
        <v>56</v>
      </c>
      <c r="L3" s="9" t="s">
        <v>57</v>
      </c>
      <c r="M3" s="9" t="s">
        <v>58</v>
      </c>
    </row>
    <row r="4" spans="1:13" ht="12.75">
      <c r="A4" s="11">
        <v>1</v>
      </c>
      <c r="B4" s="11">
        <v>2</v>
      </c>
      <c r="C4" s="12">
        <v>3</v>
      </c>
      <c r="D4" s="21">
        <v>4</v>
      </c>
      <c r="E4" s="11">
        <v>5</v>
      </c>
      <c r="F4" s="12" t="s">
        <v>28</v>
      </c>
      <c r="G4" s="11" t="s">
        <v>29</v>
      </c>
      <c r="H4" s="11">
        <v>8</v>
      </c>
      <c r="I4" s="12" t="s">
        <v>30</v>
      </c>
      <c r="J4" s="11" t="s">
        <v>31</v>
      </c>
      <c r="K4" s="11">
        <v>11</v>
      </c>
      <c r="L4" s="12" t="s">
        <v>32</v>
      </c>
      <c r="M4" s="11" t="s">
        <v>33</v>
      </c>
    </row>
    <row r="5" spans="1:13" s="20" customFormat="1" ht="12.75">
      <c r="A5" s="5" t="s">
        <v>5</v>
      </c>
      <c r="B5" s="6" t="s">
        <v>2</v>
      </c>
      <c r="C5" s="18">
        <v>2670.5</v>
      </c>
      <c r="D5" s="18">
        <v>2905.7</v>
      </c>
      <c r="E5" s="18">
        <v>2838.6</v>
      </c>
      <c r="F5" s="19">
        <f>E5/C5</f>
        <v>1.0629470136678525</v>
      </c>
      <c r="G5" s="19">
        <f>E5/D5</f>
        <v>0.9769074577554462</v>
      </c>
      <c r="H5" s="18">
        <v>2643.6</v>
      </c>
      <c r="I5" s="19">
        <f>H5/C5</f>
        <v>0.9899269799662984</v>
      </c>
      <c r="J5" s="19">
        <f>H5/D5</f>
        <v>0.9097979832742541</v>
      </c>
      <c r="K5" s="18">
        <v>2573.6</v>
      </c>
      <c r="L5" s="19">
        <f>K5/C5</f>
        <v>0.9637146601759969</v>
      </c>
      <c r="M5" s="19">
        <f>K5/D5</f>
        <v>0.885707402691262</v>
      </c>
    </row>
    <row r="6" spans="1:13" s="20" customFormat="1" ht="38.25">
      <c r="A6" s="27" t="s">
        <v>37</v>
      </c>
      <c r="B6" s="8" t="s">
        <v>40</v>
      </c>
      <c r="C6" s="15">
        <v>581.8</v>
      </c>
      <c r="D6" s="15">
        <v>668.5</v>
      </c>
      <c r="E6" s="15">
        <v>675.3</v>
      </c>
      <c r="F6" s="13">
        <f>E6/C6</f>
        <v>1.160708147129598</v>
      </c>
      <c r="G6" s="13">
        <f>E6/D6</f>
        <v>1.0101720269259535</v>
      </c>
      <c r="H6" s="15">
        <v>675.3</v>
      </c>
      <c r="I6" s="13">
        <f>H6/C6</f>
        <v>1.160708147129598</v>
      </c>
      <c r="J6" s="13">
        <f>H6/D6</f>
        <v>1.0101720269259535</v>
      </c>
      <c r="K6" s="15">
        <v>675.3</v>
      </c>
      <c r="L6" s="13">
        <f>K6/C6</f>
        <v>1.160708147129598</v>
      </c>
      <c r="M6" s="13">
        <f>K6/D6</f>
        <v>1.0101720269259535</v>
      </c>
    </row>
    <row r="7" spans="1:13" s="20" customFormat="1" ht="51">
      <c r="A7" s="27" t="s">
        <v>38</v>
      </c>
      <c r="B7" s="8" t="s">
        <v>41</v>
      </c>
      <c r="C7" s="15">
        <v>1713</v>
      </c>
      <c r="D7" s="15">
        <v>1883.1</v>
      </c>
      <c r="E7" s="15">
        <v>1873.6</v>
      </c>
      <c r="F7" s="13">
        <f>E7/C7</f>
        <v>1.0937536485697605</v>
      </c>
      <c r="G7" s="13">
        <f>E7/D7</f>
        <v>0.9949551271838989</v>
      </c>
      <c r="H7" s="15">
        <v>1873.6</v>
      </c>
      <c r="I7" s="13">
        <f>H7/C7</f>
        <v>1.0937536485697605</v>
      </c>
      <c r="J7" s="13">
        <f>H7/D7</f>
        <v>0.9949551271838989</v>
      </c>
      <c r="K7" s="15">
        <v>1824.7</v>
      </c>
      <c r="L7" s="13">
        <f>K7/C7</f>
        <v>1.0652072387624052</v>
      </c>
      <c r="M7" s="13">
        <f>K7/D7</f>
        <v>0.9689873081620732</v>
      </c>
    </row>
    <row r="8" spans="1:13" s="20" customFormat="1" ht="38.25">
      <c r="A8" s="27" t="s">
        <v>39</v>
      </c>
      <c r="B8" s="8" t="s">
        <v>42</v>
      </c>
      <c r="C8" s="15">
        <v>13.4</v>
      </c>
      <c r="D8" s="15">
        <v>14</v>
      </c>
      <c r="E8" s="15">
        <v>15.3</v>
      </c>
      <c r="F8" s="13">
        <f>E8/C8</f>
        <v>1.1417910447761195</v>
      </c>
      <c r="G8" s="13">
        <v>1</v>
      </c>
      <c r="H8" s="15">
        <v>15.3</v>
      </c>
      <c r="I8" s="13">
        <f>H8/C8</f>
        <v>1.1417910447761195</v>
      </c>
      <c r="J8" s="13">
        <v>1</v>
      </c>
      <c r="K8" s="15">
        <v>15.3</v>
      </c>
      <c r="L8" s="13">
        <f>K8/C8</f>
        <v>1.1417910447761195</v>
      </c>
      <c r="M8" s="13">
        <v>1</v>
      </c>
    </row>
    <row r="9" spans="1:13" s="14" customFormat="1" ht="12.75">
      <c r="A9" s="7" t="s">
        <v>6</v>
      </c>
      <c r="B9" s="8" t="s">
        <v>0</v>
      </c>
      <c r="C9" s="17">
        <v>0</v>
      </c>
      <c r="D9" s="17">
        <v>0</v>
      </c>
      <c r="E9" s="15">
        <v>15</v>
      </c>
      <c r="F9" s="13">
        <v>0</v>
      </c>
      <c r="G9" s="13">
        <v>0</v>
      </c>
      <c r="H9" s="15">
        <v>15</v>
      </c>
      <c r="I9" s="13">
        <v>0</v>
      </c>
      <c r="J9" s="13">
        <v>0</v>
      </c>
      <c r="K9" s="15">
        <v>15</v>
      </c>
      <c r="L9" s="13">
        <v>0</v>
      </c>
      <c r="M9" s="13">
        <v>0</v>
      </c>
    </row>
    <row r="10" spans="1:13" s="24" customFormat="1" ht="12.75">
      <c r="A10" s="25" t="s">
        <v>7</v>
      </c>
      <c r="B10" s="26" t="s">
        <v>1</v>
      </c>
      <c r="C10" s="17">
        <v>362.3</v>
      </c>
      <c r="D10" s="17">
        <v>340.1</v>
      </c>
      <c r="E10" s="22">
        <v>259.4</v>
      </c>
      <c r="F10" s="23">
        <f>E10/C10</f>
        <v>0.7159812310240131</v>
      </c>
      <c r="G10" s="23">
        <f aca="true" t="shared" si="0" ref="G10:G23">E10/D10</f>
        <v>0.7627168479858863</v>
      </c>
      <c r="H10" s="22">
        <v>64.4</v>
      </c>
      <c r="I10" s="23">
        <f>H10/C10</f>
        <v>0.17775324316864477</v>
      </c>
      <c r="J10" s="23">
        <f aca="true" t="shared" si="1" ref="J10:J23">H10/D10</f>
        <v>0.18935607174360483</v>
      </c>
      <c r="K10" s="22">
        <v>44.3</v>
      </c>
      <c r="L10" s="23">
        <f>K10/C10</f>
        <v>0.12227435826662986</v>
      </c>
      <c r="M10" s="23">
        <f aca="true" t="shared" si="2" ref="M10:M23">K10/D10</f>
        <v>0.13025580711555423</v>
      </c>
    </row>
    <row r="11" spans="1:13" s="20" customFormat="1" ht="12.75">
      <c r="A11" s="5" t="s">
        <v>8</v>
      </c>
      <c r="B11" s="6" t="s">
        <v>3</v>
      </c>
      <c r="C11" s="30">
        <v>101</v>
      </c>
      <c r="D11" s="30">
        <v>115.4</v>
      </c>
      <c r="E11" s="30">
        <v>120.6</v>
      </c>
      <c r="F11" s="19">
        <v>0</v>
      </c>
      <c r="G11" s="19">
        <f t="shared" si="0"/>
        <v>1.045060658578856</v>
      </c>
      <c r="H11" s="30">
        <v>124.8</v>
      </c>
      <c r="I11" s="19">
        <v>1.081</v>
      </c>
      <c r="J11" s="19">
        <f t="shared" si="1"/>
        <v>1.0814558058925476</v>
      </c>
      <c r="K11" s="30">
        <v>124.8</v>
      </c>
      <c r="L11" s="19">
        <v>1.236</v>
      </c>
      <c r="M11" s="19">
        <f t="shared" si="2"/>
        <v>1.0814558058925476</v>
      </c>
    </row>
    <row r="12" spans="1:13" s="14" customFormat="1" ht="12.75">
      <c r="A12" s="7" t="s">
        <v>9</v>
      </c>
      <c r="B12" s="8" t="s">
        <v>4</v>
      </c>
      <c r="C12" s="31">
        <v>101</v>
      </c>
      <c r="D12" s="31">
        <v>115.4</v>
      </c>
      <c r="E12" s="29">
        <v>120.6</v>
      </c>
      <c r="F12" s="13">
        <v>0</v>
      </c>
      <c r="G12" s="13">
        <f t="shared" si="0"/>
        <v>1.045060658578856</v>
      </c>
      <c r="H12" s="29">
        <v>124.8</v>
      </c>
      <c r="I12" s="13">
        <v>1.081</v>
      </c>
      <c r="J12" s="13">
        <f t="shared" si="1"/>
        <v>1.0814558058925476</v>
      </c>
      <c r="K12" s="29">
        <v>124.8</v>
      </c>
      <c r="L12" s="13">
        <v>1.236</v>
      </c>
      <c r="M12" s="13">
        <f t="shared" si="2"/>
        <v>1.0814558058925476</v>
      </c>
    </row>
    <row r="13" spans="1:13" s="20" customFormat="1" ht="12.75">
      <c r="A13" s="5" t="s">
        <v>10</v>
      </c>
      <c r="B13" s="6" t="s">
        <v>12</v>
      </c>
      <c r="C13" s="18">
        <v>1575.2</v>
      </c>
      <c r="D13" s="18">
        <v>2391.8</v>
      </c>
      <c r="E13" s="30">
        <v>2348.3</v>
      </c>
      <c r="F13" s="19">
        <f>E13/C13</f>
        <v>1.4907948197054344</v>
      </c>
      <c r="G13" s="19">
        <f t="shared" si="0"/>
        <v>0.9818128606070742</v>
      </c>
      <c r="H13" s="30">
        <v>2514.5</v>
      </c>
      <c r="I13" s="19">
        <f>H13/C13</f>
        <v>1.5963052310817674</v>
      </c>
      <c r="J13" s="19">
        <f t="shared" si="1"/>
        <v>1.0513002759428045</v>
      </c>
      <c r="K13" s="30">
        <v>2689.4</v>
      </c>
      <c r="L13" s="19">
        <f>K13/C13</f>
        <v>1.70733875063484</v>
      </c>
      <c r="M13" s="19">
        <f t="shared" si="2"/>
        <v>1.1244251191571202</v>
      </c>
    </row>
    <row r="14" spans="1:13" s="20" customFormat="1" ht="12.75">
      <c r="A14" s="7" t="s">
        <v>46</v>
      </c>
      <c r="B14" s="8" t="s">
        <v>47</v>
      </c>
      <c r="C14" s="15">
        <v>0</v>
      </c>
      <c r="D14" s="15">
        <v>0</v>
      </c>
      <c r="E14" s="29">
        <v>0</v>
      </c>
      <c r="F14" s="13">
        <v>0</v>
      </c>
      <c r="G14" s="13">
        <v>0</v>
      </c>
      <c r="H14" s="29">
        <v>0</v>
      </c>
      <c r="I14" s="13">
        <v>0</v>
      </c>
      <c r="J14" s="13">
        <v>0</v>
      </c>
      <c r="K14" s="29">
        <v>0</v>
      </c>
      <c r="L14" s="13">
        <v>0</v>
      </c>
      <c r="M14" s="13">
        <v>0</v>
      </c>
    </row>
    <row r="15" spans="1:13" s="14" customFormat="1" ht="12.75">
      <c r="A15" s="7" t="s">
        <v>11</v>
      </c>
      <c r="B15" s="8" t="s">
        <v>13</v>
      </c>
      <c r="C15" s="17">
        <v>1575.2</v>
      </c>
      <c r="D15" s="17">
        <v>2391.8</v>
      </c>
      <c r="E15" s="29">
        <v>2348.3</v>
      </c>
      <c r="F15" s="13">
        <f>E15/C15</f>
        <v>1.4907948197054344</v>
      </c>
      <c r="G15" s="13">
        <f t="shared" si="0"/>
        <v>0.9818128606070742</v>
      </c>
      <c r="H15" s="29">
        <v>2514.5</v>
      </c>
      <c r="I15" s="13">
        <f>H15/C15</f>
        <v>1.5963052310817674</v>
      </c>
      <c r="J15" s="13">
        <f t="shared" si="1"/>
        <v>1.0513002759428045</v>
      </c>
      <c r="K15" s="29">
        <v>2689.4</v>
      </c>
      <c r="L15" s="13">
        <f>K15/C15</f>
        <v>1.70733875063484</v>
      </c>
      <c r="M15" s="13">
        <f t="shared" si="2"/>
        <v>1.1244251191571202</v>
      </c>
    </row>
    <row r="16" spans="1:13" s="20" customFormat="1" ht="12.75">
      <c r="A16" s="5" t="s">
        <v>16</v>
      </c>
      <c r="B16" s="6" t="s">
        <v>14</v>
      </c>
      <c r="C16" s="18">
        <v>451.6</v>
      </c>
      <c r="D16" s="18">
        <v>188.4</v>
      </c>
      <c r="E16" s="18">
        <v>130</v>
      </c>
      <c r="F16" s="19">
        <f aca="true" t="shared" si="3" ref="F16:F26">E16/C16</f>
        <v>0.2878653675819309</v>
      </c>
      <c r="G16" s="19">
        <f t="shared" si="0"/>
        <v>0.6900212314225053</v>
      </c>
      <c r="H16" s="18">
        <v>130</v>
      </c>
      <c r="I16" s="19">
        <f>H16/C16</f>
        <v>0.2878653675819309</v>
      </c>
      <c r="J16" s="19">
        <f t="shared" si="1"/>
        <v>0.6900212314225053</v>
      </c>
      <c r="K16" s="18">
        <v>130</v>
      </c>
      <c r="L16" s="19">
        <f>K16/C16</f>
        <v>0.2878653675819309</v>
      </c>
      <c r="M16" s="19">
        <f t="shared" si="2"/>
        <v>0.6900212314225053</v>
      </c>
    </row>
    <row r="17" spans="1:13" s="14" customFormat="1" ht="12.75">
      <c r="A17" s="3" t="s">
        <v>17</v>
      </c>
      <c r="B17" s="1" t="s">
        <v>15</v>
      </c>
      <c r="C17" s="17">
        <v>451.6</v>
      </c>
      <c r="D17" s="17">
        <v>188.4</v>
      </c>
      <c r="E17" s="15">
        <v>130</v>
      </c>
      <c r="F17" s="13">
        <f t="shared" si="3"/>
        <v>0.2878653675819309</v>
      </c>
      <c r="G17" s="13">
        <f t="shared" si="0"/>
        <v>0.6900212314225053</v>
      </c>
      <c r="H17" s="15">
        <v>130</v>
      </c>
      <c r="I17" s="13">
        <f>H17/C17</f>
        <v>0.2878653675819309</v>
      </c>
      <c r="J17" s="13">
        <f t="shared" si="1"/>
        <v>0.6900212314225053</v>
      </c>
      <c r="K17" s="15">
        <v>130</v>
      </c>
      <c r="L17" s="13">
        <f>K17/C17</f>
        <v>0.2878653675819309</v>
      </c>
      <c r="M17" s="13">
        <f t="shared" si="2"/>
        <v>0.6900212314225053</v>
      </c>
    </row>
    <row r="18" spans="1:13" s="20" customFormat="1" ht="12.75" hidden="1">
      <c r="A18" s="5" t="s">
        <v>19</v>
      </c>
      <c r="B18" s="6" t="s">
        <v>18</v>
      </c>
      <c r="C18" s="18">
        <f>C19</f>
        <v>5</v>
      </c>
      <c r="D18" s="18">
        <f>D19</f>
        <v>5</v>
      </c>
      <c r="E18" s="18">
        <f>E19</f>
        <v>7</v>
      </c>
      <c r="F18" s="13">
        <f t="shared" si="3"/>
        <v>1.4</v>
      </c>
      <c r="G18" s="19">
        <f t="shared" si="0"/>
        <v>1.4</v>
      </c>
      <c r="H18" s="18">
        <f>H19</f>
        <v>8</v>
      </c>
      <c r="I18" s="19">
        <v>0</v>
      </c>
      <c r="J18" s="19">
        <f t="shared" si="1"/>
        <v>1.6</v>
      </c>
      <c r="K18" s="18">
        <f>K19</f>
        <v>0</v>
      </c>
      <c r="L18" s="19">
        <v>0</v>
      </c>
      <c r="M18" s="19">
        <f t="shared" si="2"/>
        <v>0</v>
      </c>
    </row>
    <row r="19" spans="1:13" s="14" customFormat="1" ht="25.5" hidden="1">
      <c r="A19" s="7" t="s">
        <v>43</v>
      </c>
      <c r="B19" s="8" t="s">
        <v>44</v>
      </c>
      <c r="C19" s="17">
        <v>5</v>
      </c>
      <c r="D19" s="17">
        <v>5</v>
      </c>
      <c r="E19" s="15">
        <v>7</v>
      </c>
      <c r="F19" s="13">
        <f t="shared" si="3"/>
        <v>1.4</v>
      </c>
      <c r="G19" s="13">
        <f t="shared" si="0"/>
        <v>1.4</v>
      </c>
      <c r="H19" s="15">
        <v>8</v>
      </c>
      <c r="I19" s="13">
        <v>0</v>
      </c>
      <c r="J19" s="13">
        <f t="shared" si="1"/>
        <v>1.6</v>
      </c>
      <c r="K19" s="15">
        <v>0</v>
      </c>
      <c r="L19" s="13">
        <v>0</v>
      </c>
      <c r="M19" s="13">
        <f t="shared" si="2"/>
        <v>0</v>
      </c>
    </row>
    <row r="20" spans="1:13" s="14" customFormat="1" ht="12.75">
      <c r="A20" s="5" t="s">
        <v>19</v>
      </c>
      <c r="B20" s="8" t="s">
        <v>44</v>
      </c>
      <c r="C20" s="17">
        <v>5.9</v>
      </c>
      <c r="D20" s="17">
        <v>0</v>
      </c>
      <c r="E20" s="15">
        <v>0</v>
      </c>
      <c r="F20" s="13">
        <v>0</v>
      </c>
      <c r="G20" s="13">
        <v>0</v>
      </c>
      <c r="H20" s="15">
        <v>0</v>
      </c>
      <c r="I20" s="13">
        <v>0</v>
      </c>
      <c r="J20" s="13">
        <v>0</v>
      </c>
      <c r="K20" s="15">
        <v>0</v>
      </c>
      <c r="L20" s="13">
        <v>0</v>
      </c>
      <c r="M20" s="13">
        <v>0</v>
      </c>
    </row>
    <row r="21" spans="1:13" s="14" customFormat="1" ht="25.5">
      <c r="A21" s="7" t="s">
        <v>43</v>
      </c>
      <c r="B21" s="8" t="s">
        <v>44</v>
      </c>
      <c r="C21" s="17">
        <v>5.9</v>
      </c>
      <c r="D21" s="17">
        <v>0</v>
      </c>
      <c r="E21" s="15">
        <v>0</v>
      </c>
      <c r="F21" s="13">
        <v>0</v>
      </c>
      <c r="G21" s="13">
        <v>0</v>
      </c>
      <c r="H21" s="15">
        <v>0</v>
      </c>
      <c r="I21" s="13">
        <v>0</v>
      </c>
      <c r="J21" s="13">
        <v>0</v>
      </c>
      <c r="K21" s="15">
        <v>0</v>
      </c>
      <c r="L21" s="13">
        <v>0</v>
      </c>
      <c r="M21" s="13">
        <v>0</v>
      </c>
    </row>
    <row r="22" spans="1:13" s="20" customFormat="1" ht="12.75">
      <c r="A22" s="5" t="s">
        <v>36</v>
      </c>
      <c r="B22" s="6" t="s">
        <v>20</v>
      </c>
      <c r="C22" s="18">
        <v>1429.7</v>
      </c>
      <c r="D22" s="18">
        <v>1629</v>
      </c>
      <c r="E22" s="18">
        <v>1069.3</v>
      </c>
      <c r="F22" s="19">
        <v>1.085</v>
      </c>
      <c r="G22" s="19">
        <f t="shared" si="0"/>
        <v>0.656414978514426</v>
      </c>
      <c r="H22" s="18">
        <v>0</v>
      </c>
      <c r="I22" s="19">
        <v>0.369</v>
      </c>
      <c r="J22" s="19">
        <f t="shared" si="1"/>
        <v>0</v>
      </c>
      <c r="K22" s="18">
        <v>0</v>
      </c>
      <c r="L22" s="19">
        <v>0.313</v>
      </c>
      <c r="M22" s="19">
        <f t="shared" si="2"/>
        <v>0</v>
      </c>
    </row>
    <row r="23" spans="1:13" s="14" customFormat="1" ht="12.75">
      <c r="A23" s="7" t="s">
        <v>22</v>
      </c>
      <c r="B23" s="8" t="s">
        <v>21</v>
      </c>
      <c r="C23" s="17">
        <v>1429.7</v>
      </c>
      <c r="D23" s="17">
        <v>1629</v>
      </c>
      <c r="E23" s="15">
        <v>1069.3</v>
      </c>
      <c r="F23" s="13">
        <v>1.085</v>
      </c>
      <c r="G23" s="13">
        <f t="shared" si="0"/>
        <v>0.656414978514426</v>
      </c>
      <c r="H23" s="15">
        <v>0</v>
      </c>
      <c r="I23" s="13">
        <v>0.369</v>
      </c>
      <c r="J23" s="13">
        <f t="shared" si="1"/>
        <v>0</v>
      </c>
      <c r="K23" s="15">
        <v>0</v>
      </c>
      <c r="L23" s="13">
        <v>0.313</v>
      </c>
      <c r="M23" s="13">
        <f t="shared" si="2"/>
        <v>0</v>
      </c>
    </row>
    <row r="24" spans="1:13" s="20" customFormat="1" ht="12.75">
      <c r="A24" s="5" t="s">
        <v>23</v>
      </c>
      <c r="B24" s="6" t="s">
        <v>35</v>
      </c>
      <c r="C24" s="18">
        <v>120</v>
      </c>
      <c r="D24" s="18">
        <v>108</v>
      </c>
      <c r="E24" s="18">
        <v>108</v>
      </c>
      <c r="F24" s="19">
        <f t="shared" si="3"/>
        <v>0.9</v>
      </c>
      <c r="G24" s="19">
        <v>0.9</v>
      </c>
      <c r="H24" s="18">
        <v>108</v>
      </c>
      <c r="I24" s="19">
        <f>H24/C24</f>
        <v>0.9</v>
      </c>
      <c r="J24" s="19">
        <v>0.9</v>
      </c>
      <c r="K24" s="18">
        <v>108</v>
      </c>
      <c r="L24" s="19">
        <f>K24/C24</f>
        <v>0.9</v>
      </c>
      <c r="M24" s="19">
        <v>0.9</v>
      </c>
    </row>
    <row r="25" spans="1:13" s="14" customFormat="1" ht="12.75">
      <c r="A25" s="7" t="s">
        <v>24</v>
      </c>
      <c r="B25" s="4">
        <v>1001</v>
      </c>
      <c r="C25" s="17">
        <v>120</v>
      </c>
      <c r="D25" s="17">
        <v>108</v>
      </c>
      <c r="E25" s="15">
        <v>108</v>
      </c>
      <c r="F25" s="13">
        <f t="shared" si="3"/>
        <v>0.9</v>
      </c>
      <c r="G25" s="13">
        <v>0.9</v>
      </c>
      <c r="H25" s="15">
        <v>108</v>
      </c>
      <c r="I25" s="13">
        <f>H25/C25</f>
        <v>0.9</v>
      </c>
      <c r="J25" s="13">
        <v>0.9</v>
      </c>
      <c r="K25" s="15">
        <v>108</v>
      </c>
      <c r="L25" s="13">
        <f>K25/C25</f>
        <v>0.9</v>
      </c>
      <c r="M25" s="13">
        <v>0.9</v>
      </c>
    </row>
    <row r="26" spans="1:13" s="20" customFormat="1" ht="12.75">
      <c r="A26" s="33" t="s">
        <v>26</v>
      </c>
      <c r="B26" s="34"/>
      <c r="C26" s="18">
        <v>6353.9</v>
      </c>
      <c r="D26" s="18">
        <v>7338.3</v>
      </c>
      <c r="E26" s="18">
        <v>6614.8</v>
      </c>
      <c r="F26" s="19">
        <f t="shared" si="3"/>
        <v>1.0410613953634775</v>
      </c>
      <c r="G26" s="19">
        <f>E26/D26</f>
        <v>0.9014076829783465</v>
      </c>
      <c r="H26" s="18">
        <v>5520.9</v>
      </c>
      <c r="I26" s="28">
        <f>H26/C26</f>
        <v>0.8688994161066431</v>
      </c>
      <c r="J26" s="28">
        <f>H26/D26</f>
        <v>0.7523404603245982</v>
      </c>
      <c r="K26" s="18">
        <v>5451.8</v>
      </c>
      <c r="L26" s="28">
        <f>K26/C26</f>
        <v>0.8580242056060058</v>
      </c>
      <c r="M26" s="28">
        <f>K26/D26</f>
        <v>0.7429241104888054</v>
      </c>
    </row>
  </sheetData>
  <sheetProtection/>
  <mergeCells count="2">
    <mergeCell ref="A1:M1"/>
    <mergeCell ref="A26:B26"/>
  </mergeCells>
  <printOptions/>
  <pageMargins left="0.35433070866141736" right="0.2362204724409449" top="0.41" bottom="0.28" header="0.31496062992125984" footer="0.21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Пользователь</cp:lastModifiedBy>
  <cp:lastPrinted>2019-12-12T08:19:12Z</cp:lastPrinted>
  <dcterms:created xsi:type="dcterms:W3CDTF">2014-03-24T07:39:29Z</dcterms:created>
  <dcterms:modified xsi:type="dcterms:W3CDTF">2023-12-25T11:43:41Z</dcterms:modified>
  <cp:category/>
  <cp:version/>
  <cp:contentType/>
  <cp:contentStatus/>
</cp:coreProperties>
</file>